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urger\B-Anzeigen Ndby-Opf\Kreiskasse\"/>
    </mc:Choice>
  </mc:AlternateContent>
  <bookViews>
    <workbookView xWindow="0" yWindow="0" windowWidth="25200" windowHeight="11985"/>
  </bookViews>
  <sheets>
    <sheet name="Tabelle1" sheetId="1" r:id="rId1"/>
    <sheet name="Regelung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B34" i="1" l="1"/>
  <c r="K27" i="1"/>
  <c r="K18" i="1"/>
  <c r="K25" i="1" s="1"/>
  <c r="K41" i="1" l="1"/>
  <c r="K38" i="1"/>
  <c r="B36" i="1"/>
  <c r="J36" i="1" s="1"/>
  <c r="K36" i="1" s="1"/>
  <c r="B35" i="1"/>
  <c r="J35" i="1" s="1"/>
  <c r="K35" i="1" s="1"/>
  <c r="J34" i="1"/>
  <c r="D33" i="1"/>
  <c r="K29" i="1"/>
  <c r="C20" i="1"/>
  <c r="B18" i="1"/>
  <c r="K43" i="1" l="1"/>
</calcChain>
</file>

<file path=xl/sharedStrings.xml><?xml version="1.0" encoding="utf-8"?>
<sst xmlns="http://schemas.openxmlformats.org/spreadsheetml/2006/main" count="128" uniqueCount="112">
  <si>
    <t>Name:</t>
  </si>
  <si>
    <t>Abreiseort:</t>
  </si>
  <si>
    <t>Vorname:</t>
  </si>
  <si>
    <t>Reiseziel:</t>
  </si>
  <si>
    <t>Straße:</t>
  </si>
  <si>
    <t>Rückreiseort:</t>
  </si>
  <si>
    <t>Wohnort:</t>
  </si>
  <si>
    <t>Abfahrt:</t>
  </si>
  <si>
    <t>Bank:</t>
  </si>
  <si>
    <t>Ankunft:</t>
  </si>
  <si>
    <t>BLZ:</t>
  </si>
  <si>
    <t>Reisezweck:</t>
  </si>
  <si>
    <t>Kto-Nr.:</t>
  </si>
  <si>
    <t>IBAN</t>
  </si>
  <si>
    <t>Alles Pflichtfelder, Angaben zwingend erforderlich!!!</t>
  </si>
  <si>
    <t>Fahrtkosten</t>
  </si>
  <si>
    <t>EURO</t>
  </si>
  <si>
    <t>Bahn:</t>
  </si>
  <si>
    <t>Flugzeug:</t>
  </si>
  <si>
    <t>amtl. Kennzeichen des PKW</t>
  </si>
  <si>
    <t>Auto: km à EUR 0,30</t>
  </si>
  <si>
    <t>Tankbelege:</t>
  </si>
  <si>
    <t>Taxi (Bitte begründen):</t>
  </si>
  <si>
    <t>Öffentliche Nahverkehrsmittel:</t>
  </si>
  <si>
    <t>Parkgebühren:</t>
  </si>
  <si>
    <t>Summe Fahrtkosten</t>
  </si>
  <si>
    <t>Übernachtungskosten</t>
  </si>
  <si>
    <t>Anz. der Übernachtungen:</t>
  </si>
  <si>
    <t>á  Euro</t>
  </si>
  <si>
    <t>Summe:</t>
  </si>
  <si>
    <t>Summe Übernachtungskosten</t>
  </si>
  <si>
    <t>Tagegeld (Bei Vollverpflegung entfällt das Tagegeld)</t>
  </si>
  <si>
    <r>
      <t>Abzüge für (</t>
    </r>
    <r>
      <rPr>
        <b/>
        <sz val="8"/>
        <rFont val="Arial"/>
        <family val="2"/>
      </rPr>
      <t>bitte</t>
    </r>
    <r>
      <rPr>
        <sz val="8"/>
        <rFont val="Arial"/>
        <family val="2"/>
      </rPr>
      <t xml:space="preserve"> in die Felder </t>
    </r>
    <r>
      <rPr>
        <b/>
        <sz val="8"/>
        <rFont val="Arial"/>
        <family val="2"/>
      </rPr>
      <t>die Anzahl</t>
    </r>
    <r>
      <rPr>
        <sz val="8"/>
        <rFont val="Arial"/>
        <family val="2"/>
      </rPr>
      <t xml:space="preserve"> schreiben)</t>
    </r>
  </si>
  <si>
    <t>Erstattung</t>
  </si>
  <si>
    <t>Anreise               EUR</t>
  </si>
  <si>
    <t>Frühstück</t>
  </si>
  <si>
    <t>Mittagessen</t>
  </si>
  <si>
    <t>Abendessen</t>
  </si>
  <si>
    <t>Abreise               EUR</t>
  </si>
  <si>
    <t>Tag von 24 Std.  EUR</t>
  </si>
  <si>
    <t>Summe Tagegeld</t>
  </si>
  <si>
    <r>
      <t xml:space="preserve">Sonstige Kosten </t>
    </r>
    <r>
      <rPr>
        <sz val="8"/>
        <rFont val="Arial"/>
        <family val="2"/>
      </rPr>
      <t>(bitte begründen)</t>
    </r>
  </si>
  <si>
    <t>Summe Sonstige Kosten</t>
  </si>
  <si>
    <t>Ich versichere die Richtigkeit meiner Angaben.</t>
  </si>
  <si>
    <t>Ort</t>
  </si>
  <si>
    <t>den</t>
  </si>
  <si>
    <t>(Unterschrift)</t>
  </si>
  <si>
    <t>(Unterschrift bei Barauszahlung)</t>
  </si>
  <si>
    <t>Sachlich richtig:</t>
  </si>
  <si>
    <t>Kostenstelle:</t>
  </si>
  <si>
    <t>(TT.MM.JJ )</t>
  </si>
  <si>
    <t>(TT.MM.JJ)</t>
  </si>
  <si>
    <t>(hh:mm)</t>
  </si>
  <si>
    <t>Reisekostenabrechnung</t>
  </si>
  <si>
    <t>Summe Kosten</t>
  </si>
  <si>
    <t xml:space="preserve">z.Hd. des/der Kassenwartes/in </t>
  </si>
  <si>
    <t>Fahrtkosten (Es werden erstattet:)</t>
  </si>
  <si>
    <t>l</t>
  </si>
  <si>
    <t>Fahrpreise der regelmäßig verkehrenden Beförderungsmittel, bis zur Höhe der niedrigsten Beförderungsklasse ,</t>
  </si>
  <si>
    <t xml:space="preserve">Stunden liegt vor, wenn bei Bahnfahrten für die einfache Strecke oder der Zeitraum von </t>
  </si>
  <si>
    <t>der planmäßigen Abfahrt bis zur planmäßigen Ankunft einschließlich Umsteigezeiten</t>
  </si>
  <si>
    <t>mehr als zwei Stunden beträgt. Fahrzeiten für Zu- und Abgänge bleiben unberücksichtigt,</t>
  </si>
  <si>
    <t>Aufpreise und Zuschläge für Züge,</t>
  </si>
  <si>
    <t>Reservierungsentgelte, Bettkarten oder Liegeplatzzuschläge</t>
  </si>
  <si>
    <t>Zu- und Abgang am Wohn-, Dienst- oder Geschäftsort,</t>
  </si>
  <si>
    <t>dienstliche Fahrten am Geschäftsort</t>
  </si>
  <si>
    <t>Beförderung des notwendigen dienstlichen und persönlichen Gepäcks</t>
  </si>
  <si>
    <t xml:space="preserve">die ausschließlich die notwendigen Buchungen vornimmt. Flugreisen kann aus wirtschaftlichen Gründen </t>
  </si>
  <si>
    <t>stets zugestimmt werden, wenn bei der Flugzeugbenutzung geringere Reisekosten entstehen</t>
  </si>
  <si>
    <t>als bei Bahnfahrten. Eine Vergleichsberechnung ist vor der Zustimmung einzureichen.</t>
  </si>
  <si>
    <t>Bei Dienstreisen mit dem privaten PKW werden pro Kilometer EURO 0,30 vergütet.</t>
  </si>
  <si>
    <r>
      <t>Fahrpreise der Bahn, 1. Klasse</t>
    </r>
    <r>
      <rPr>
        <sz val="8"/>
        <rFont val="Arial"/>
        <family val="2"/>
      </rPr>
      <t xml:space="preserve">, bei einer Fahrzeit von über zwei Stunden. Eine Fahrzeit von über zwei </t>
    </r>
  </si>
  <si>
    <r>
      <t>Flugkosten</t>
    </r>
    <r>
      <rPr>
        <sz val="8"/>
        <rFont val="Arial"/>
        <family val="2"/>
      </rPr>
      <t xml:space="preserve"> nur mit vorheriger Zustimmung des Vorstandes</t>
    </r>
  </si>
  <si>
    <t>oder des von ihm Beauftragten; Flugreisen sind daher rechtzeitig bei der Geschäftsstelle anzumelden,</t>
  </si>
  <si>
    <t>Übernachtungsgeld</t>
  </si>
  <si>
    <t>Übernachtungskosten sind als notwendig anzusehen, wenn ein Betrag von € 60 nicht überschritten wird.</t>
  </si>
  <si>
    <t>Übersteigen die Übernachtungskosten diesen Betrag, ist deren Notwendigkeit im Einzelfall zu begründen.</t>
  </si>
  <si>
    <t xml:space="preserve">Bei der Feststellung der Angemessenheit bleiben Anteile für die Verpflegung, z.B. Frühstück, unberücksichtigt. </t>
  </si>
  <si>
    <t>Wenn das Hotel von der Bundesgeschäftsstelle gebucht worden ist, bedarf es keiner Begründung.</t>
  </si>
  <si>
    <t xml:space="preserve">Bei gemeinsamer Übernachtung mehrerer Dienstreisender in einem Mehrbettzimmer, sind die Übernachtungskosten  </t>
  </si>
  <si>
    <t>gleichmäßig aufzuteilen. Übernachten Dienstreisende mit nicht erstattungsberechtigten</t>
  </si>
  <si>
    <t>Personen in einem Zimmer, ist der Preis erstattungsfähig, der bei alleiniger Nutzung eines Zimmers zu zahlen wäre,</t>
  </si>
  <si>
    <t>ohne Nachweis sind die Übernachtungskosten nach Personen aufzuteilen.</t>
  </si>
  <si>
    <t>Erhält der Dienstreisende unentgeltlich Unterkunft wird Übernachtungsgeld nicht gewährt.</t>
  </si>
  <si>
    <t>Die Rechnung muss auf den Namen des Kreises NO lauten.</t>
  </si>
  <si>
    <t>Erläuterungen</t>
  </si>
  <si>
    <t>unternehmen, Tage-, Übernachtungsgeld und Fahrtkosten. Begründende Belege sind stets beizufügen.</t>
  </si>
  <si>
    <t>Tagegeld</t>
  </si>
  <si>
    <t>Die Höhe des Tagegeldes bestimmt sich nach den Pauschbeträgen des Einkommensteuergesetzes.</t>
  </si>
  <si>
    <t>Es werden erstattet (bei ein- und mehrtägigen Reisen)</t>
  </si>
  <si>
    <r>
      <t xml:space="preserve">l </t>
    </r>
    <r>
      <rPr>
        <sz val="8"/>
        <rFont val="Arial"/>
        <family val="2"/>
      </rPr>
      <t>EURO    12,00   bei einer Abwesenheit von mindestens 8 Stunden</t>
    </r>
    <r>
      <rPr>
        <sz val="8"/>
        <rFont val="Wingdings"/>
        <charset val="2"/>
      </rPr>
      <t xml:space="preserve"> </t>
    </r>
  </si>
  <si>
    <r>
      <t xml:space="preserve">l </t>
    </r>
    <r>
      <rPr>
        <sz val="8"/>
        <rFont val="Arial"/>
        <family val="2"/>
      </rPr>
      <t>EURO  24,00   bei einer Abwesenheit von 24 Stunden</t>
    </r>
    <r>
      <rPr>
        <sz val="8"/>
        <rFont val="Wingdings"/>
        <charset val="2"/>
      </rPr>
      <t xml:space="preserve"> </t>
    </r>
  </si>
  <si>
    <t>Die tätsächliche Abwesenheit wird für jeden einzelnen Kalendertag ermittelt. Die Erstattung von Verpflegungs-</t>
  </si>
  <si>
    <t>(mehr)aufwendungen, die über den Gesamtbetrag des Tagegeldes hinausgehen, ist grundsätzlich nicht zu-</t>
  </si>
  <si>
    <t>lässig.</t>
  </si>
  <si>
    <t>Eine Tätigkeit, die nach 16.00 Uhr begonnen und vor 8.00 Uhr des nach folgenden Kalendertags beendet wird, ohne dass</t>
  </si>
  <si>
    <t>eine Übernachtung stattfindet, ist mit der gesamten Abwesenheitsdauer dem Kalendertag der überwiegenden</t>
  </si>
  <si>
    <t>Abwesenheit zuzurechnen.</t>
  </si>
  <si>
    <t>Erhält der Dienstreisende am Ort kostenlos Frühstück, Mittag- oder Abendessen, werden die Tagessätze wie folgt</t>
  </si>
  <si>
    <t>gekürzt:</t>
  </si>
  <si>
    <r>
      <t xml:space="preserve">l </t>
    </r>
    <r>
      <rPr>
        <sz val="8"/>
        <rFont val="Arial"/>
        <family val="2"/>
      </rPr>
      <t>für Frühstück</t>
    </r>
  </si>
  <si>
    <t>(Mindestsatz € 1,53)</t>
  </si>
  <si>
    <r>
      <t xml:space="preserve">l </t>
    </r>
    <r>
      <rPr>
        <sz val="8"/>
        <rFont val="Arial"/>
        <family val="2"/>
      </rPr>
      <t>für Mittagessen</t>
    </r>
  </si>
  <si>
    <t>(Mindestsatz € 2,73)</t>
  </si>
  <si>
    <r>
      <t xml:space="preserve">l </t>
    </r>
    <r>
      <rPr>
        <sz val="8"/>
        <rFont val="Arial"/>
        <family val="2"/>
      </rPr>
      <t>für Abendessen</t>
    </r>
  </si>
  <si>
    <t>mindestens jedoch für jede Mahlzeit ein Betrag in Höhe des jeweils gültigen Sachbezugswertes nach der Sozialversicher-</t>
  </si>
  <si>
    <t>ungsverordnung  (Mindestsatz).</t>
  </si>
  <si>
    <t xml:space="preserve">Die Dauer der Abwesenheit wird durch Beginn und Ende der Reise bestimmt. Als Beginn der Reise gilt der Zeitpunkt, an </t>
  </si>
  <si>
    <t xml:space="preserve">dem die Wohnung verlassen werden musste. Die Reise ist beendet mit dem Wiedereintreffen in der Wohnung. Für </t>
  </si>
  <si>
    <t>Dienstreisen bis zu acht Stunden können die Pauschalbeträge nicht geltend gemacht werden.</t>
  </si>
  <si>
    <t xml:space="preserve">Der Kreis NO zahlt auf der Grundlage seiner Reisekostenordnung allen Personen, die in seinem Auftrage Dienstreisen </t>
  </si>
  <si>
    <t>Bay. Basketballverband - Bezirk Oberbayern - Kreis Nordost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</si>
</sst>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dd/mm/yy"/>
  </numFmts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</font>
    <font>
      <sz val="8"/>
      <color rgb="FFFF000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8"/>
      <name val="Wingdings"/>
      <charset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20" fontId="8" fillId="2" borderId="2" xfId="0" applyNumberFormat="1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 applyProtection="1">
      <alignment horizontal="center" wrapText="1"/>
      <protection hidden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 applyAlignment="1">
      <alignment vertical="top"/>
    </xf>
    <xf numFmtId="0" fontId="0" fillId="0" borderId="0" xfId="0" applyBorder="1" applyAlignment="1">
      <alignment horizontal="left" vertical="top"/>
    </xf>
    <xf numFmtId="0" fontId="3" fillId="2" borderId="0" xfId="0" applyFont="1" applyFill="1" applyAlignment="1">
      <alignment horizontal="center" wrapText="1"/>
    </xf>
    <xf numFmtId="4" fontId="6" fillId="3" borderId="1" xfId="1" applyNumberFormat="1" applyFont="1" applyFill="1" applyBorder="1" applyAlignment="1" applyProtection="1">
      <alignment horizontal="right" wrapText="1"/>
      <protection locked="0"/>
    </xf>
    <xf numFmtId="4" fontId="6" fillId="0" borderId="0" xfId="0" applyNumberFormat="1" applyFont="1" applyFill="1" applyAlignment="1" applyProtection="1">
      <alignment vertical="top" wrapText="1"/>
      <protection hidden="1"/>
    </xf>
    <xf numFmtId="4" fontId="6" fillId="3" borderId="2" xfId="1" applyNumberFormat="1" applyFont="1" applyFill="1" applyBorder="1" applyAlignment="1" applyProtection="1">
      <alignment wrapText="1"/>
      <protection locked="0"/>
    </xf>
    <xf numFmtId="0" fontId="0" fillId="0" borderId="0" xfId="0" applyFill="1" applyBorder="1"/>
    <xf numFmtId="4" fontId="6" fillId="3" borderId="2" xfId="1" applyNumberFormat="1" applyFont="1" applyFill="1" applyBorder="1" applyAlignment="1" applyProtection="1">
      <alignment wrapText="1"/>
    </xf>
    <xf numFmtId="0" fontId="3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4" xfId="0" applyFont="1" applyFill="1" applyBorder="1" applyAlignment="1">
      <alignment vertical="top" wrapText="1"/>
    </xf>
    <xf numFmtId="0" fontId="9" fillId="3" borderId="1" xfId="0" applyFont="1" applyFill="1" applyBorder="1" applyAlignment="1" applyProtection="1">
      <alignment horizontal="center" vertical="top"/>
      <protection locked="0"/>
    </xf>
    <xf numFmtId="4" fontId="6" fillId="4" borderId="2" xfId="1" applyNumberFormat="1" applyFont="1" applyFill="1" applyBorder="1" applyAlignment="1" applyProtection="1">
      <alignment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vertical="top"/>
    </xf>
    <xf numFmtId="0" fontId="0" fillId="3" borderId="4" xfId="0" applyFill="1" applyBorder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/>
      <protection locked="0"/>
    </xf>
    <xf numFmtId="4" fontId="6" fillId="3" borderId="1" xfId="1" applyNumberFormat="1" applyFont="1" applyFill="1" applyBorder="1" applyAlignment="1" applyProtection="1">
      <alignment wrapText="1"/>
      <protection locked="0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/>
    </xf>
    <xf numFmtId="44" fontId="9" fillId="2" borderId="5" xfId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 locked="0"/>
    </xf>
    <xf numFmtId="44" fontId="6" fillId="2" borderId="1" xfId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9" fillId="2" borderId="0" xfId="0" applyFont="1" applyFill="1" applyAlignment="1"/>
    <xf numFmtId="44" fontId="9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vertical="top"/>
    </xf>
    <xf numFmtId="0" fontId="12" fillId="2" borderId="0" xfId="0" applyFont="1" applyFill="1" applyAlignment="1">
      <alignment vertical="top"/>
    </xf>
    <xf numFmtId="42" fontId="6" fillId="2" borderId="1" xfId="1" applyNumberFormat="1" applyFont="1" applyFill="1" applyBorder="1" applyAlignment="1">
      <alignment horizontal="left"/>
    </xf>
    <xf numFmtId="0" fontId="13" fillId="3" borderId="5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>
      <alignment horizontal="left"/>
    </xf>
    <xf numFmtId="42" fontId="6" fillId="2" borderId="0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4" fontId="6" fillId="2" borderId="0" xfId="1" applyFont="1" applyFill="1" applyBorder="1" applyAlignment="1">
      <alignment horizontal="left"/>
    </xf>
    <xf numFmtId="0" fontId="9" fillId="2" borderId="0" xfId="0" applyFont="1" applyFill="1" applyAlignment="1">
      <alignment vertical="top"/>
    </xf>
    <xf numFmtId="44" fontId="9" fillId="2" borderId="5" xfId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vertical="top"/>
      <protection locked="0"/>
    </xf>
    <xf numFmtId="44" fontId="9" fillId="2" borderId="5" xfId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14" fontId="7" fillId="2" borderId="0" xfId="0" applyNumberFormat="1" applyFont="1" applyFill="1" applyBorder="1" applyAlignment="1" applyProtection="1">
      <protection locked="0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0" xfId="0" applyFill="1" applyBorder="1" applyAlignment="1">
      <alignment horizontal="left" vertical="top"/>
    </xf>
    <xf numFmtId="0" fontId="7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7" fillId="2" borderId="1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4" fillId="2" borderId="8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/>
    <xf numFmtId="0" fontId="7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/>
    <xf numFmtId="2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protection locked="0"/>
    </xf>
    <xf numFmtId="4" fontId="6" fillId="3" borderId="1" xfId="1" applyNumberFormat="1" applyFont="1" applyFill="1" applyBorder="1" applyAlignment="1" applyProtection="1">
      <alignment wrapText="1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0" fontId="6" fillId="0" borderId="2" xfId="0" applyFont="1" applyBorder="1" applyAlignment="1"/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6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18" fillId="0" borderId="0" xfId="0" applyFont="1"/>
    <xf numFmtId="9" fontId="6" fillId="0" borderId="0" xfId="0" applyNumberFormat="1" applyFont="1" applyProtection="1"/>
    <xf numFmtId="0" fontId="19" fillId="0" borderId="0" xfId="0" applyFont="1"/>
    <xf numFmtId="0" fontId="20" fillId="0" borderId="0" xfId="0" applyFont="1"/>
    <xf numFmtId="0" fontId="21" fillId="0" borderId="0" xfId="0" applyFont="1" applyProtection="1"/>
    <xf numFmtId="0" fontId="22" fillId="0" borderId="0" xfId="0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sqref="A1:M1"/>
    </sheetView>
  </sheetViews>
  <sheetFormatPr baseColWidth="10" defaultRowHeight="15" x14ac:dyDescent="0.25"/>
  <cols>
    <col min="1" max="1" width="15.140625" style="21" customWidth="1"/>
    <col min="2" max="2" width="6.28515625" style="21" customWidth="1"/>
    <col min="3" max="3" width="2.85546875" customWidth="1"/>
    <col min="4" max="4" width="2.7109375" style="21" customWidth="1"/>
    <col min="5" max="5" width="6.85546875" style="21" customWidth="1"/>
    <col min="6" max="6" width="3" style="21" customWidth="1"/>
    <col min="7" max="7" width="10" style="21" customWidth="1"/>
    <col min="8" max="8" width="2.28515625" style="21" customWidth="1"/>
    <col min="9" max="9" width="9.28515625" style="21" customWidth="1"/>
    <col min="10" max="10" width="11.28515625" style="21" hidden="1" customWidth="1"/>
    <col min="11" max="11" width="11.28515625" style="21" customWidth="1"/>
    <col min="12" max="12" width="7.85546875" style="21" customWidth="1"/>
    <col min="13" max="13" width="9.140625" style="103" customWidth="1"/>
  </cols>
  <sheetData>
    <row r="1" spans="1:13" ht="18" x14ac:dyDescent="0.25">
      <c r="A1" s="105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6"/>
      <c r="M2" s="106"/>
    </row>
    <row r="3" spans="1:13" ht="18" x14ac:dyDescent="0.25">
      <c r="A3" s="1"/>
      <c r="B3" s="1"/>
      <c r="C3" s="2"/>
      <c r="D3" s="3"/>
      <c r="E3" s="4"/>
      <c r="F3" s="3"/>
      <c r="G3" s="3"/>
      <c r="H3" s="3"/>
      <c r="I3" s="3"/>
      <c r="J3" s="3"/>
      <c r="K3" s="3"/>
      <c r="L3" s="3"/>
      <c r="M3" s="5"/>
    </row>
    <row r="4" spans="1:13" ht="18" x14ac:dyDescent="0.25">
      <c r="A4" s="1" t="s">
        <v>53</v>
      </c>
      <c r="B4" s="1"/>
      <c r="C4" s="2"/>
      <c r="D4" s="3"/>
      <c r="E4" s="4"/>
      <c r="F4" s="3"/>
      <c r="G4" s="6"/>
      <c r="H4" s="6"/>
      <c r="I4" s="6"/>
      <c r="J4" s="6"/>
      <c r="K4" s="6"/>
      <c r="L4" s="6"/>
      <c r="M4" s="5"/>
    </row>
    <row r="5" spans="1:13" x14ac:dyDescent="0.25">
      <c r="A5" s="7" t="s">
        <v>0</v>
      </c>
      <c r="B5" s="108"/>
      <c r="C5" s="109"/>
      <c r="D5" s="109"/>
      <c r="E5" s="109"/>
      <c r="F5" s="8"/>
      <c r="G5" s="9" t="s">
        <v>1</v>
      </c>
      <c r="H5" s="10"/>
      <c r="I5" s="108"/>
      <c r="J5" s="109"/>
      <c r="K5" s="109"/>
      <c r="L5" s="109"/>
      <c r="M5" s="109"/>
    </row>
    <row r="6" spans="1:13" x14ac:dyDescent="0.25">
      <c r="A6" s="7" t="s">
        <v>2</v>
      </c>
      <c r="B6" s="110"/>
      <c r="C6" s="111"/>
      <c r="D6" s="111"/>
      <c r="E6" s="111"/>
      <c r="F6" s="8"/>
      <c r="G6" s="9" t="s">
        <v>3</v>
      </c>
      <c r="H6" s="10"/>
      <c r="I6" s="110"/>
      <c r="J6" s="111"/>
      <c r="K6" s="111"/>
      <c r="L6" s="111"/>
      <c r="M6" s="111"/>
    </row>
    <row r="7" spans="1:13" ht="23.25" x14ac:dyDescent="0.25">
      <c r="A7" s="7" t="s">
        <v>4</v>
      </c>
      <c r="B7" s="110"/>
      <c r="C7" s="110"/>
      <c r="D7" s="110"/>
      <c r="E7" s="110"/>
      <c r="F7" s="8"/>
      <c r="G7" s="9" t="s">
        <v>5</v>
      </c>
      <c r="H7" s="10"/>
      <c r="I7" s="110"/>
      <c r="J7" s="111"/>
      <c r="K7" s="111"/>
      <c r="L7" s="111"/>
      <c r="M7" s="111"/>
    </row>
    <row r="8" spans="1:13" x14ac:dyDescent="0.25">
      <c r="A8" s="7" t="s">
        <v>6</v>
      </c>
      <c r="B8" s="110"/>
      <c r="C8" s="111"/>
      <c r="D8" s="111"/>
      <c r="E8" s="111"/>
      <c r="F8" s="8"/>
      <c r="G8" s="9" t="s">
        <v>7</v>
      </c>
      <c r="H8" s="10"/>
      <c r="I8" s="11"/>
      <c r="J8" s="12"/>
      <c r="K8" s="9" t="s">
        <v>50</v>
      </c>
      <c r="L8" s="13"/>
      <c r="M8" s="9" t="s">
        <v>52</v>
      </c>
    </row>
    <row r="9" spans="1:13" x14ac:dyDescent="0.25">
      <c r="A9" s="7" t="s">
        <v>8</v>
      </c>
      <c r="B9" s="110"/>
      <c r="C9" s="111"/>
      <c r="D9" s="111"/>
      <c r="E9" s="111"/>
      <c r="F9" s="8"/>
      <c r="G9" s="9" t="s">
        <v>9</v>
      </c>
      <c r="H9" s="10"/>
      <c r="I9" s="11"/>
      <c r="J9" s="12"/>
      <c r="K9" s="9" t="s">
        <v>51</v>
      </c>
      <c r="L9" s="13"/>
      <c r="M9" s="9" t="s">
        <v>52</v>
      </c>
    </row>
    <row r="10" spans="1:13" x14ac:dyDescent="0.25">
      <c r="A10" s="7" t="s">
        <v>10</v>
      </c>
      <c r="B10" s="110"/>
      <c r="C10" s="111"/>
      <c r="D10" s="111"/>
      <c r="E10" s="111"/>
      <c r="F10" s="8"/>
      <c r="G10" s="9" t="s">
        <v>11</v>
      </c>
      <c r="H10" s="10"/>
      <c r="I10" s="108"/>
      <c r="J10" s="109"/>
      <c r="K10" s="109"/>
      <c r="L10" s="109"/>
      <c r="M10" s="109"/>
    </row>
    <row r="11" spans="1:13" x14ac:dyDescent="0.25">
      <c r="A11" s="7" t="s">
        <v>12</v>
      </c>
      <c r="B11" s="115"/>
      <c r="C11" s="111"/>
      <c r="D11" s="111"/>
      <c r="E11" s="111"/>
      <c r="F11" s="8"/>
      <c r="G11" s="10"/>
      <c r="H11" s="10"/>
      <c r="I11" s="116"/>
      <c r="J11" s="111"/>
      <c r="K11" s="111"/>
      <c r="L11" s="111"/>
      <c r="M11" s="111"/>
    </row>
    <row r="12" spans="1:13" x14ac:dyDescent="0.25">
      <c r="A12" s="7" t="s">
        <v>13</v>
      </c>
      <c r="B12" s="117"/>
      <c r="C12" s="118"/>
      <c r="D12" s="118"/>
      <c r="E12" s="118"/>
      <c r="F12" s="8"/>
      <c r="G12" s="10"/>
      <c r="H12" s="10"/>
      <c r="I12" s="116"/>
      <c r="J12" s="111"/>
      <c r="K12" s="111"/>
      <c r="L12" s="111"/>
      <c r="M12" s="111"/>
    </row>
    <row r="13" spans="1:13" ht="15.75" thickBot="1" x14ac:dyDescent="0.3">
      <c r="A13" s="119" t="s">
        <v>14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x14ac:dyDescent="0.25">
      <c r="A14" s="14" t="s">
        <v>15</v>
      </c>
      <c r="B14" s="15"/>
      <c r="C14" s="2"/>
      <c r="D14" s="16"/>
      <c r="E14" s="16"/>
      <c r="F14" s="16"/>
      <c r="G14" s="16"/>
      <c r="H14" s="16"/>
      <c r="I14" s="17" t="s">
        <v>16</v>
      </c>
      <c r="J14" s="17"/>
      <c r="K14" s="18"/>
      <c r="L14" s="19"/>
      <c r="M14" s="20"/>
    </row>
    <row r="15" spans="1:13" x14ac:dyDescent="0.25">
      <c r="A15" s="22" t="s">
        <v>17</v>
      </c>
      <c r="B15" s="22"/>
      <c r="C15" s="2"/>
      <c r="D15" s="19"/>
      <c r="E15" s="23"/>
      <c r="F15" s="19"/>
      <c r="G15" s="19"/>
      <c r="H15" s="19"/>
      <c r="J15" s="27">
        <v>0</v>
      </c>
      <c r="K15" s="26"/>
      <c r="L15" s="19"/>
      <c r="M15" s="20"/>
    </row>
    <row r="16" spans="1:13" x14ac:dyDescent="0.25">
      <c r="A16" s="22" t="s">
        <v>18</v>
      </c>
      <c r="B16" s="22"/>
      <c r="C16" s="2"/>
      <c r="D16" s="19"/>
      <c r="E16" s="23"/>
      <c r="F16" s="19"/>
      <c r="G16" s="19"/>
      <c r="H16" s="19"/>
      <c r="J16" s="27">
        <v>0</v>
      </c>
      <c r="K16" s="28"/>
      <c r="L16" s="19"/>
      <c r="M16" s="20"/>
    </row>
    <row r="17" spans="1:13" ht="15.75" x14ac:dyDescent="0.25">
      <c r="A17" s="22" t="s">
        <v>19</v>
      </c>
      <c r="B17" s="24"/>
      <c r="C17" s="29"/>
      <c r="D17" s="121"/>
      <c r="E17" s="121"/>
      <c r="F17" s="121"/>
      <c r="G17" s="121"/>
      <c r="H17" s="19"/>
      <c r="J17" s="27">
        <v>0</v>
      </c>
      <c r="K17" s="30"/>
      <c r="L17" s="31"/>
      <c r="M17" s="25"/>
    </row>
    <row r="18" spans="1:13" x14ac:dyDescent="0.25">
      <c r="A18" s="22" t="s">
        <v>20</v>
      </c>
      <c r="B18" s="32" t="str">
        <f>IF(N19&lt;1,"Bitte Kennzeichen angeben!","")</f>
        <v>Bitte Kennzeichen angeben!</v>
      </c>
      <c r="D18" s="33"/>
      <c r="G18" s="34"/>
      <c r="H18" s="19"/>
      <c r="J18" s="27">
        <v>0</v>
      </c>
      <c r="K18" s="35" t="str">
        <f>IF(G18&lt;1,"",G18*0.3)</f>
        <v/>
      </c>
      <c r="L18" s="19"/>
      <c r="M18" s="20"/>
    </row>
    <row r="19" spans="1:13" ht="15.75" x14ac:dyDescent="0.25">
      <c r="A19" s="22" t="s">
        <v>21</v>
      </c>
      <c r="B19" s="22"/>
      <c r="C19" s="2"/>
      <c r="D19" s="36"/>
      <c r="E19" s="37"/>
      <c r="F19" s="38"/>
      <c r="G19" s="19"/>
      <c r="H19" s="19"/>
      <c r="J19" s="27">
        <v>0</v>
      </c>
      <c r="K19" s="28"/>
      <c r="L19" s="31"/>
      <c r="M19" s="25"/>
    </row>
    <row r="20" spans="1:13" x14ac:dyDescent="0.25">
      <c r="A20" s="22" t="s">
        <v>22</v>
      </c>
      <c r="C20" s="39" t="str">
        <f>IF(G21&gt;1,IF(N21&lt;1,"Bitte Taxi begründen",""),"")</f>
        <v/>
      </c>
      <c r="D20" s="19"/>
      <c r="E20" s="23"/>
      <c r="F20" s="3"/>
      <c r="G20" s="19"/>
      <c r="H20" s="19"/>
      <c r="K20" s="40"/>
      <c r="L20" s="41"/>
      <c r="M20" s="41"/>
    </row>
    <row r="21" spans="1:13" x14ac:dyDescent="0.25">
      <c r="A21" s="112"/>
      <c r="B21" s="113"/>
      <c r="C21" s="113"/>
      <c r="D21" s="113"/>
      <c r="E21" s="113"/>
      <c r="F21" s="19"/>
      <c r="G21" s="26"/>
      <c r="H21" s="19"/>
      <c r="J21" s="27">
        <v>0</v>
      </c>
      <c r="K21" s="27">
        <v>0</v>
      </c>
      <c r="L21" s="41"/>
      <c r="M21" s="41"/>
    </row>
    <row r="22" spans="1:13" x14ac:dyDescent="0.25">
      <c r="A22" s="22" t="s">
        <v>23</v>
      </c>
      <c r="B22" s="42"/>
      <c r="C22" s="43"/>
      <c r="D22" s="44"/>
      <c r="E22" s="45"/>
      <c r="F22" s="44"/>
      <c r="G22" s="44"/>
      <c r="H22" s="44"/>
      <c r="J22" s="27">
        <v>0</v>
      </c>
      <c r="K22" s="46"/>
      <c r="L22" s="41"/>
      <c r="M22" s="41"/>
    </row>
    <row r="23" spans="1:13" x14ac:dyDescent="0.25">
      <c r="A23" s="22" t="s">
        <v>24</v>
      </c>
      <c r="B23" s="22"/>
      <c r="C23" s="2"/>
      <c r="D23" s="19"/>
      <c r="E23" s="23"/>
      <c r="F23" s="19"/>
      <c r="G23" s="19"/>
      <c r="H23" s="19"/>
      <c r="J23" s="27">
        <v>0</v>
      </c>
      <c r="K23" s="28"/>
      <c r="L23" s="19"/>
      <c r="M23" s="2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7"/>
      <c r="K24" s="2"/>
      <c r="L24" s="2"/>
      <c r="M24" s="5"/>
    </row>
    <row r="25" spans="1:13" x14ac:dyDescent="0.25">
      <c r="A25" s="47"/>
      <c r="B25" s="47"/>
      <c r="C25" s="2"/>
      <c r="D25" s="47"/>
      <c r="E25" s="47"/>
      <c r="F25" s="3"/>
      <c r="G25" s="48" t="s">
        <v>25</v>
      </c>
      <c r="H25" s="47"/>
      <c r="I25" s="3"/>
      <c r="J25" s="27">
        <v>0</v>
      </c>
      <c r="K25" s="49">
        <f>SUM(K15:K23)</f>
        <v>0</v>
      </c>
      <c r="L25" s="3"/>
      <c r="M25" s="5"/>
    </row>
    <row r="26" spans="1:13" x14ac:dyDescent="0.25">
      <c r="A26" s="14" t="s">
        <v>26</v>
      </c>
      <c r="B26" s="50"/>
      <c r="C26" s="2"/>
      <c r="D26" s="50"/>
      <c r="E26" s="50"/>
      <c r="F26" s="50"/>
      <c r="G26" s="50"/>
      <c r="H26" s="50"/>
      <c r="I26" s="50"/>
      <c r="J26" s="50"/>
      <c r="K26" s="50"/>
      <c r="L26" s="51"/>
      <c r="M26" s="20"/>
    </row>
    <row r="27" spans="1:13" x14ac:dyDescent="0.25">
      <c r="A27" s="22" t="s">
        <v>27</v>
      </c>
      <c r="B27" s="22"/>
      <c r="C27" s="2"/>
      <c r="D27" s="52"/>
      <c r="E27" s="53" t="s">
        <v>28</v>
      </c>
      <c r="F27" s="54"/>
      <c r="G27" s="55"/>
      <c r="H27" s="56"/>
      <c r="I27" s="42" t="s">
        <v>29</v>
      </c>
      <c r="J27" s="42"/>
      <c r="K27" s="57">
        <f>D27*G27</f>
        <v>0</v>
      </c>
      <c r="L27" s="58"/>
      <c r="M27" s="59"/>
    </row>
    <row r="28" spans="1:13" x14ac:dyDescent="0.25">
      <c r="A28" s="22"/>
      <c r="B28" s="22"/>
      <c r="C28" s="2"/>
      <c r="D28" s="22"/>
      <c r="E28" s="60"/>
      <c r="F28" s="22"/>
      <c r="G28" s="22"/>
      <c r="H28" s="22"/>
      <c r="I28" s="22"/>
      <c r="J28" s="22"/>
      <c r="K28" s="22"/>
      <c r="L28" s="22"/>
      <c r="M28" s="59"/>
    </row>
    <row r="29" spans="1:13" x14ac:dyDescent="0.25">
      <c r="A29" s="61"/>
      <c r="B29" s="61"/>
      <c r="C29" s="2"/>
      <c r="D29" s="61"/>
      <c r="E29" s="61"/>
      <c r="F29" s="61" t="s">
        <v>30</v>
      </c>
      <c r="G29" s="54"/>
      <c r="H29" s="61"/>
      <c r="I29" s="61"/>
      <c r="J29" s="61"/>
      <c r="K29" s="62">
        <f>SUM(K27:K28)</f>
        <v>0</v>
      </c>
      <c r="L29" s="58"/>
      <c r="M29" s="58"/>
    </row>
    <row r="30" spans="1:13" x14ac:dyDescent="0.25">
      <c r="A30" s="3"/>
      <c r="B30" s="3"/>
      <c r="C30" s="2"/>
      <c r="D30" s="3"/>
      <c r="E30" s="3"/>
      <c r="F30" s="3"/>
      <c r="G30" s="3"/>
      <c r="H30" s="3"/>
      <c r="I30" s="3"/>
      <c r="J30" s="3"/>
      <c r="K30" s="3"/>
      <c r="L30" s="3"/>
      <c r="M30" s="5"/>
    </row>
    <row r="31" spans="1:13" x14ac:dyDescent="0.25">
      <c r="A31" s="6" t="s">
        <v>31</v>
      </c>
      <c r="B31" s="15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63"/>
    </row>
    <row r="32" spans="1:13" x14ac:dyDescent="0.25">
      <c r="A32" s="6"/>
      <c r="B32" s="15"/>
      <c r="C32" s="2"/>
      <c r="D32" s="23" t="s">
        <v>32</v>
      </c>
      <c r="E32" s="15"/>
      <c r="F32" s="15"/>
      <c r="G32" s="15"/>
      <c r="H32" s="15"/>
      <c r="I32" s="15"/>
      <c r="J32" s="15"/>
      <c r="K32" s="15"/>
      <c r="L32" s="15"/>
      <c r="M32" s="63"/>
    </row>
    <row r="33" spans="1:13" x14ac:dyDescent="0.25">
      <c r="C33" s="2"/>
      <c r="D33" s="64" t="str">
        <f>IF(O42&gt;0,"Bitte Angaben der Mahlzeiten prüfen!!!",IF(P42&gt;0,"Bitte Angaben der Mahlzeiten prüfen!!!",IF(Q42&gt;0,"Bitte Angaben der Mahlzeiten prüfen!!!","")))</f>
        <v/>
      </c>
      <c r="F33" s="3"/>
      <c r="G33" s="65"/>
      <c r="H33" s="65"/>
      <c r="I33" s="3"/>
      <c r="J33" s="3"/>
      <c r="K33" s="23" t="s">
        <v>33</v>
      </c>
      <c r="L33" s="3"/>
      <c r="M33" s="5"/>
    </row>
    <row r="34" spans="1:13" x14ac:dyDescent="0.25">
      <c r="A34" s="22" t="s">
        <v>34</v>
      </c>
      <c r="B34" s="66">
        <f>IF(Q23=FALSE,R23,Q23)</f>
        <v>0</v>
      </c>
      <c r="C34" s="2"/>
      <c r="D34" s="67"/>
      <c r="E34" s="68" t="s">
        <v>35</v>
      </c>
      <c r="F34" s="67"/>
      <c r="G34" s="68" t="s">
        <v>36</v>
      </c>
      <c r="H34" s="67"/>
      <c r="I34" s="69" t="s">
        <v>37</v>
      </c>
      <c r="J34" s="57">
        <f>IF(B34=12,B34-D34*O35-F34*P35-H34*Q35,0)</f>
        <v>0</v>
      </c>
      <c r="K34" s="57">
        <f>IF(J34&lt;0,0,J34)</f>
        <v>0</v>
      </c>
      <c r="L34" s="3"/>
      <c r="M34" s="5"/>
    </row>
    <row r="35" spans="1:13" x14ac:dyDescent="0.25">
      <c r="A35" s="22" t="s">
        <v>38</v>
      </c>
      <c r="B35" s="66">
        <f>IF(Q24=FALSE,R24,Q24)</f>
        <v>0</v>
      </c>
      <c r="C35" s="2"/>
      <c r="D35" s="67"/>
      <c r="E35" s="68" t="s">
        <v>35</v>
      </c>
      <c r="F35" s="67"/>
      <c r="G35" s="68" t="s">
        <v>36</v>
      </c>
      <c r="H35" s="67"/>
      <c r="I35" s="69" t="s">
        <v>37</v>
      </c>
      <c r="J35" s="57">
        <f>IF(B35=12,B35-D35*O35-F35*P35-H35*Q35,0)</f>
        <v>0</v>
      </c>
      <c r="K35" s="57">
        <f>IF(J35&lt;0,0,J35)</f>
        <v>0</v>
      </c>
      <c r="L35" s="3"/>
      <c r="M35" s="5"/>
    </row>
    <row r="36" spans="1:13" x14ac:dyDescent="0.25">
      <c r="A36" s="22" t="s">
        <v>39</v>
      </c>
      <c r="B36" s="66">
        <f>IF(S25&gt;1,S25,0)</f>
        <v>0</v>
      </c>
      <c r="C36" s="2"/>
      <c r="D36" s="67"/>
      <c r="E36" s="68" t="s">
        <v>35</v>
      </c>
      <c r="F36" s="67"/>
      <c r="G36" s="68" t="s">
        <v>36</v>
      </c>
      <c r="H36" s="67"/>
      <c r="I36" s="69" t="s">
        <v>37</v>
      </c>
      <c r="J36" s="57">
        <f>IF(B36&gt;=24,B36-D36*O36-F36*P36-H36*Q36,0)</f>
        <v>0</v>
      </c>
      <c r="K36" s="57">
        <f>IF(J36&lt;0,0,J36)</f>
        <v>0</v>
      </c>
      <c r="L36" s="3"/>
      <c r="M36" s="5"/>
    </row>
    <row r="37" spans="1:13" x14ac:dyDescent="0.25">
      <c r="A37" s="22"/>
      <c r="B37" s="70"/>
      <c r="C37" s="2"/>
      <c r="D37" s="71"/>
      <c r="E37" s="69"/>
      <c r="F37" s="71"/>
      <c r="G37" s="69"/>
      <c r="H37" s="71"/>
      <c r="I37" s="69"/>
      <c r="J37" s="27">
        <v>0</v>
      </c>
      <c r="K37" s="3"/>
      <c r="L37" s="72"/>
      <c r="M37" s="5"/>
    </row>
    <row r="38" spans="1:13" x14ac:dyDescent="0.25">
      <c r="A38" s="73"/>
      <c r="B38" s="73"/>
      <c r="C38" s="2"/>
      <c r="D38" s="73"/>
      <c r="E38" s="73"/>
      <c r="F38" s="73"/>
      <c r="G38" s="73" t="s">
        <v>40</v>
      </c>
      <c r="I38" s="73"/>
      <c r="J38" s="73"/>
      <c r="K38" s="74">
        <f>SUM(J37)</f>
        <v>0</v>
      </c>
      <c r="L38" s="3"/>
      <c r="M38" s="5"/>
    </row>
    <row r="39" spans="1:13" x14ac:dyDescent="0.25">
      <c r="A39" s="15" t="s">
        <v>41</v>
      </c>
      <c r="B39" s="15"/>
      <c r="C39" s="2"/>
      <c r="D39" s="15"/>
      <c r="E39" s="15"/>
      <c r="F39" s="15"/>
      <c r="G39" s="15"/>
      <c r="H39" s="15"/>
      <c r="I39" s="15"/>
      <c r="J39" s="15"/>
      <c r="K39" s="15"/>
      <c r="L39" s="15"/>
      <c r="M39" s="63"/>
    </row>
    <row r="40" spans="1:13" x14ac:dyDescent="0.25">
      <c r="A40" s="114"/>
      <c r="B40" s="114"/>
      <c r="C40" s="114"/>
      <c r="D40" s="114"/>
      <c r="E40" s="114"/>
      <c r="F40" s="114"/>
      <c r="G40" s="114"/>
      <c r="H40" s="76"/>
      <c r="I40" s="46"/>
      <c r="J40" s="76"/>
      <c r="K40" s="76"/>
      <c r="L40" s="77"/>
      <c r="M40" s="59"/>
    </row>
    <row r="41" spans="1:13" x14ac:dyDescent="0.25">
      <c r="A41" s="78"/>
      <c r="B41" s="78"/>
      <c r="C41" s="43"/>
      <c r="D41" s="78"/>
      <c r="E41" s="78"/>
      <c r="F41" s="79"/>
      <c r="G41" s="80" t="s">
        <v>42</v>
      </c>
      <c r="H41" s="78"/>
      <c r="I41" s="78"/>
      <c r="J41" s="27">
        <v>0</v>
      </c>
      <c r="K41" s="81">
        <f>SUM(J41)</f>
        <v>0</v>
      </c>
      <c r="L41" s="3"/>
      <c r="M41" s="5"/>
    </row>
    <row r="42" spans="1:13" ht="15.75" thickBot="1" x14ac:dyDescent="0.3">
      <c r="A42" s="23" t="s">
        <v>43</v>
      </c>
      <c r="B42" s="23"/>
      <c r="C42" s="2"/>
      <c r="D42" s="23"/>
      <c r="E42" s="23"/>
      <c r="F42" s="23"/>
      <c r="G42" s="23"/>
      <c r="H42" s="23"/>
      <c r="I42" s="23"/>
      <c r="J42" s="23"/>
      <c r="K42" s="23"/>
      <c r="L42" s="82"/>
      <c r="M42" s="75"/>
    </row>
    <row r="43" spans="1:13" ht="24" thickBot="1" x14ac:dyDescent="0.3">
      <c r="A43" s="42" t="s">
        <v>44</v>
      </c>
      <c r="B43" s="83"/>
      <c r="C43" s="43"/>
      <c r="D43" s="84" t="s">
        <v>45</v>
      </c>
      <c r="E43" s="85"/>
      <c r="H43" s="77"/>
      <c r="I43" s="86" t="s">
        <v>54</v>
      </c>
      <c r="J43" s="87"/>
      <c r="K43" s="104">
        <f>K41+K38+K29+K25</f>
        <v>0</v>
      </c>
      <c r="L43" s="88"/>
      <c r="M43" s="5"/>
    </row>
    <row r="44" spans="1:13" x14ac:dyDescent="0.25">
      <c r="A44" s="80"/>
      <c r="B44" s="80"/>
      <c r="C44" s="43"/>
      <c r="D44" s="89"/>
      <c r="E44" s="89"/>
      <c r="F44" s="89"/>
      <c r="G44" s="89"/>
      <c r="H44" s="89"/>
      <c r="I44" s="89"/>
      <c r="J44" s="89"/>
      <c r="K44" s="89"/>
      <c r="L44" s="76"/>
      <c r="M44" s="90"/>
    </row>
    <row r="45" spans="1:13" x14ac:dyDescent="0.25">
      <c r="A45" s="80"/>
      <c r="B45" s="91"/>
      <c r="C45" s="92"/>
      <c r="D45" s="93"/>
      <c r="E45" s="93"/>
      <c r="F45" s="76"/>
      <c r="G45" s="76"/>
      <c r="H45" s="93"/>
      <c r="I45" s="93"/>
      <c r="J45" s="93"/>
      <c r="K45" s="93"/>
      <c r="L45" s="93"/>
      <c r="M45" s="94"/>
    </row>
    <row r="46" spans="1:13" ht="15.75" thickBot="1" x14ac:dyDescent="0.3">
      <c r="A46" s="95"/>
      <c r="B46" s="95"/>
      <c r="C46" s="96" t="s">
        <v>46</v>
      </c>
      <c r="D46" s="97"/>
      <c r="E46" s="98"/>
      <c r="F46" s="97"/>
      <c r="G46" s="97"/>
      <c r="H46" s="97"/>
      <c r="I46" s="96" t="s">
        <v>47</v>
      </c>
      <c r="J46" s="96"/>
      <c r="K46" s="98"/>
      <c r="L46" s="97"/>
      <c r="M46" s="99"/>
    </row>
    <row r="47" spans="1:13" x14ac:dyDescent="0.25">
      <c r="A47" s="100"/>
      <c r="B47" s="100"/>
      <c r="C47" s="43"/>
      <c r="D47" s="100"/>
      <c r="E47" s="100"/>
      <c r="F47" s="100"/>
      <c r="G47" s="100"/>
      <c r="H47" s="100"/>
      <c r="I47" s="100"/>
      <c r="J47" s="100"/>
      <c r="K47" s="100"/>
      <c r="L47" s="100"/>
      <c r="M47" s="53"/>
    </row>
    <row r="48" spans="1:13" x14ac:dyDescent="0.25">
      <c r="A48" s="45" t="s">
        <v>48</v>
      </c>
      <c r="B48" s="45"/>
      <c r="C48" s="43"/>
      <c r="D48" s="45"/>
      <c r="E48" s="45"/>
      <c r="F48" s="45"/>
      <c r="G48" s="100" t="s">
        <v>49</v>
      </c>
      <c r="H48" s="45"/>
      <c r="I48" s="101"/>
      <c r="J48" s="101"/>
      <c r="K48" s="100"/>
      <c r="L48" s="100"/>
      <c r="M48" s="102"/>
    </row>
  </sheetData>
  <mergeCells count="20">
    <mergeCell ref="A21:E21"/>
    <mergeCell ref="A40:G40"/>
    <mergeCell ref="B11:E11"/>
    <mergeCell ref="I11:M11"/>
    <mergeCell ref="B12:E12"/>
    <mergeCell ref="I12:M12"/>
    <mergeCell ref="A13:M13"/>
    <mergeCell ref="D17:G17"/>
    <mergeCell ref="B7:E7"/>
    <mergeCell ref="I7:M7"/>
    <mergeCell ref="B8:E8"/>
    <mergeCell ref="B9:E9"/>
    <mergeCell ref="B10:E10"/>
    <mergeCell ref="I10:M10"/>
    <mergeCell ref="A1:M1"/>
    <mergeCell ref="A2:M2"/>
    <mergeCell ref="B5:E5"/>
    <mergeCell ref="I5:M5"/>
    <mergeCell ref="B6:E6"/>
    <mergeCell ref="I6:M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C6" sqref="C6"/>
    </sheetView>
  </sheetViews>
  <sheetFormatPr baseColWidth="10" defaultRowHeight="15" x14ac:dyDescent="0.25"/>
  <sheetData>
    <row r="1" spans="1:10" s="133" customFormat="1" x14ac:dyDescent="0.2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5">
      <c r="A2" s="123" t="s">
        <v>110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5">
      <c r="A3" s="123" t="s">
        <v>86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x14ac:dyDescent="0.25">
      <c r="A5" s="122" t="s">
        <v>56</v>
      </c>
      <c r="B5" s="123"/>
      <c r="C5" s="123"/>
      <c r="D5" s="123"/>
      <c r="E5" s="123"/>
      <c r="F5" s="123"/>
      <c r="G5" s="123"/>
      <c r="H5" s="123"/>
      <c r="I5" s="123"/>
    </row>
    <row r="6" spans="1:10" x14ac:dyDescent="0.25">
      <c r="A6" s="124" t="s">
        <v>57</v>
      </c>
      <c r="B6" s="123" t="s">
        <v>58</v>
      </c>
      <c r="C6" s="123"/>
      <c r="D6" s="123"/>
      <c r="E6" s="123"/>
      <c r="F6" s="123"/>
      <c r="G6" s="123"/>
      <c r="H6" s="123"/>
      <c r="I6" s="123"/>
    </row>
    <row r="7" spans="1:10" x14ac:dyDescent="0.25">
      <c r="A7" s="124" t="s">
        <v>57</v>
      </c>
      <c r="B7" s="125" t="s">
        <v>71</v>
      </c>
      <c r="C7" s="123"/>
      <c r="D7" s="123"/>
      <c r="E7" s="123"/>
      <c r="F7" s="123"/>
      <c r="G7" s="123"/>
      <c r="H7" s="123"/>
      <c r="I7" s="123"/>
    </row>
    <row r="8" spans="1:10" x14ac:dyDescent="0.25">
      <c r="A8" s="124"/>
      <c r="B8" s="123" t="s">
        <v>59</v>
      </c>
      <c r="C8" s="123"/>
      <c r="D8" s="123"/>
      <c r="E8" s="123"/>
      <c r="F8" s="123"/>
      <c r="G8" s="123"/>
      <c r="H8" s="123"/>
      <c r="I8" s="123"/>
    </row>
    <row r="9" spans="1:10" x14ac:dyDescent="0.25">
      <c r="A9" s="124"/>
      <c r="B9" s="123" t="s">
        <v>60</v>
      </c>
      <c r="C9" s="123"/>
      <c r="D9" s="123"/>
      <c r="E9" s="123"/>
      <c r="F9" s="123"/>
      <c r="G9" s="123"/>
      <c r="H9" s="123"/>
      <c r="I9" s="123"/>
    </row>
    <row r="10" spans="1:10" x14ac:dyDescent="0.25">
      <c r="A10" s="124"/>
      <c r="B10" s="123" t="s">
        <v>61</v>
      </c>
      <c r="C10" s="123"/>
      <c r="D10" s="123"/>
      <c r="E10" s="123"/>
      <c r="F10" s="123"/>
      <c r="G10" s="123"/>
      <c r="H10" s="123"/>
      <c r="I10" s="123"/>
    </row>
    <row r="11" spans="1:10" x14ac:dyDescent="0.25">
      <c r="A11" s="124" t="s">
        <v>57</v>
      </c>
      <c r="B11" s="123" t="s">
        <v>62</v>
      </c>
      <c r="C11" s="123"/>
      <c r="D11" s="123"/>
      <c r="E11" s="123"/>
      <c r="F11" s="123"/>
      <c r="G11" s="123"/>
      <c r="H11" s="123"/>
      <c r="I11" s="123"/>
    </row>
    <row r="12" spans="1:10" x14ac:dyDescent="0.25">
      <c r="A12" s="124" t="s">
        <v>57</v>
      </c>
      <c r="B12" s="123" t="s">
        <v>63</v>
      </c>
      <c r="C12" s="123"/>
      <c r="D12" s="123"/>
      <c r="E12" s="123"/>
      <c r="F12" s="123"/>
      <c r="G12" s="123"/>
      <c r="H12" s="123"/>
      <c r="I12" s="123"/>
    </row>
    <row r="13" spans="1:10" x14ac:dyDescent="0.25">
      <c r="A13" s="124" t="s">
        <v>57</v>
      </c>
      <c r="B13" s="123" t="s">
        <v>64</v>
      </c>
      <c r="C13" s="123"/>
      <c r="D13" s="123"/>
      <c r="E13" s="123"/>
      <c r="F13" s="123"/>
      <c r="G13" s="123"/>
      <c r="H13" s="123"/>
      <c r="I13" s="123"/>
    </row>
    <row r="14" spans="1:10" x14ac:dyDescent="0.25">
      <c r="A14" s="124" t="s">
        <v>57</v>
      </c>
      <c r="B14" s="123" t="s">
        <v>65</v>
      </c>
      <c r="C14" s="123"/>
      <c r="D14" s="123"/>
      <c r="E14" s="123"/>
      <c r="F14" s="123"/>
      <c r="G14" s="123"/>
      <c r="H14" s="123"/>
      <c r="I14" s="123"/>
    </row>
    <row r="15" spans="1:10" x14ac:dyDescent="0.25">
      <c r="A15" s="124" t="s">
        <v>57</v>
      </c>
      <c r="B15" s="123" t="s">
        <v>66</v>
      </c>
      <c r="C15" s="123"/>
      <c r="D15" s="123"/>
      <c r="E15" s="123"/>
      <c r="F15" s="123"/>
      <c r="G15" s="123"/>
      <c r="H15" s="123"/>
      <c r="I15" s="123"/>
    </row>
    <row r="16" spans="1:10" x14ac:dyDescent="0.25">
      <c r="A16" s="124" t="s">
        <v>57</v>
      </c>
      <c r="B16" s="125" t="s">
        <v>72</v>
      </c>
      <c r="C16" s="123"/>
      <c r="D16" s="123"/>
      <c r="E16" s="123"/>
      <c r="F16" s="127"/>
      <c r="G16" s="127"/>
      <c r="H16" s="127"/>
      <c r="I16" s="126"/>
    </row>
    <row r="17" spans="1:10" x14ac:dyDescent="0.25">
      <c r="A17" s="126"/>
      <c r="B17" s="123" t="s">
        <v>73</v>
      </c>
      <c r="C17" s="127"/>
      <c r="D17" s="127"/>
      <c r="E17" s="127"/>
      <c r="F17" s="127"/>
      <c r="G17" s="127"/>
      <c r="H17" s="127"/>
      <c r="I17" s="126"/>
    </row>
    <row r="18" spans="1:10" x14ac:dyDescent="0.25">
      <c r="A18" s="126"/>
      <c r="B18" s="123" t="s">
        <v>67</v>
      </c>
      <c r="C18" s="127"/>
      <c r="D18" s="127"/>
      <c r="E18" s="127"/>
      <c r="F18" s="127"/>
      <c r="G18" s="127"/>
      <c r="H18" s="127"/>
      <c r="I18" s="126"/>
    </row>
    <row r="19" spans="1:10" x14ac:dyDescent="0.25">
      <c r="A19" s="126"/>
      <c r="B19" s="123" t="s">
        <v>68</v>
      </c>
      <c r="C19" s="127"/>
      <c r="D19" s="127"/>
      <c r="E19" s="127"/>
      <c r="F19" s="127"/>
      <c r="G19" s="127"/>
      <c r="H19" s="127"/>
      <c r="I19" s="126"/>
    </row>
    <row r="20" spans="1:10" x14ac:dyDescent="0.25">
      <c r="A20" s="126"/>
      <c r="B20" s="123" t="s">
        <v>69</v>
      </c>
      <c r="C20" s="127"/>
      <c r="D20" s="127"/>
      <c r="E20" s="127"/>
      <c r="F20" s="127"/>
      <c r="G20" s="127"/>
      <c r="H20" s="127"/>
      <c r="I20" s="126"/>
    </row>
    <row r="21" spans="1:10" x14ac:dyDescent="0.25">
      <c r="A21" s="124" t="s">
        <v>57</v>
      </c>
      <c r="B21" s="123" t="s">
        <v>70</v>
      </c>
      <c r="C21" s="123"/>
      <c r="D21" s="123"/>
      <c r="E21" s="123"/>
      <c r="F21" s="123"/>
      <c r="G21" s="123"/>
      <c r="H21" s="123"/>
      <c r="I21" s="123"/>
    </row>
    <row r="23" spans="1:10" s="131" customFormat="1" x14ac:dyDescent="0.25">
      <c r="A23" s="130" t="s">
        <v>74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5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x14ac:dyDescent="0.25">
      <c r="A25" s="128" t="s">
        <v>75</v>
      </c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x14ac:dyDescent="0.25">
      <c r="A26" s="128" t="s">
        <v>76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x14ac:dyDescent="0.25">
      <c r="A27" s="128" t="s">
        <v>77</v>
      </c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x14ac:dyDescent="0.25">
      <c r="A28" s="128" t="s">
        <v>78</v>
      </c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0" x14ac:dyDescent="0.25">
      <c r="A29" s="128" t="s">
        <v>79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0" x14ac:dyDescent="0.25">
      <c r="A30" s="128" t="s">
        <v>80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x14ac:dyDescent="0.25">
      <c r="A31" s="128" t="s">
        <v>81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x14ac:dyDescent="0.25">
      <c r="A32" s="128" t="s">
        <v>82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x14ac:dyDescent="0.25">
      <c r="A33" s="128" t="s">
        <v>83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5" spans="1:10" x14ac:dyDescent="0.25">
      <c r="A35" s="122" t="s">
        <v>87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x14ac:dyDescent="0.25">
      <c r="A36" s="123" t="s">
        <v>88</v>
      </c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x14ac:dyDescent="0.25">
      <c r="A37" s="123"/>
      <c r="B37" s="123" t="s">
        <v>89</v>
      </c>
      <c r="C37" s="123"/>
      <c r="D37" s="123"/>
      <c r="E37" s="123"/>
      <c r="F37" s="123"/>
      <c r="G37" s="123"/>
      <c r="H37" s="123"/>
      <c r="I37" s="123"/>
      <c r="J37" s="123"/>
    </row>
    <row r="38" spans="1:10" x14ac:dyDescent="0.25">
      <c r="A38" s="123"/>
      <c r="B38" s="124" t="s">
        <v>90</v>
      </c>
      <c r="C38" s="123"/>
      <c r="D38" s="123"/>
      <c r="E38" s="123"/>
      <c r="F38" s="123"/>
      <c r="G38" s="123"/>
      <c r="H38" s="123"/>
      <c r="I38" s="123"/>
      <c r="J38" s="123"/>
    </row>
    <row r="39" spans="1:10" x14ac:dyDescent="0.25">
      <c r="A39" s="123"/>
      <c r="B39" s="124" t="s">
        <v>91</v>
      </c>
      <c r="C39" s="123"/>
      <c r="D39" s="123"/>
      <c r="E39" s="123"/>
      <c r="F39" s="123"/>
      <c r="G39" s="123"/>
      <c r="H39" s="123"/>
      <c r="I39" s="123"/>
      <c r="J39" s="123"/>
    </row>
    <row r="40" spans="1:10" x14ac:dyDescent="0.25">
      <c r="A40" s="123" t="s">
        <v>92</v>
      </c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x14ac:dyDescent="0.25">
      <c r="A41" s="123" t="s">
        <v>93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0" x14ac:dyDescent="0.25">
      <c r="A42" s="123" t="s">
        <v>94</v>
      </c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x14ac:dyDescent="0.25">
      <c r="A43" s="123" t="s">
        <v>95</v>
      </c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10" x14ac:dyDescent="0.25">
      <c r="A44" s="123" t="s">
        <v>96</v>
      </c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0" x14ac:dyDescent="0.25">
      <c r="A45" s="123" t="s">
        <v>97</v>
      </c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x14ac:dyDescent="0.25">
      <c r="A46" s="123" t="s">
        <v>98</v>
      </c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x14ac:dyDescent="0.25">
      <c r="A47" s="123" t="s">
        <v>99</v>
      </c>
      <c r="B47" s="123"/>
      <c r="C47" s="123"/>
      <c r="D47" s="123"/>
      <c r="E47" s="123"/>
      <c r="F47" s="123"/>
      <c r="G47" s="123"/>
      <c r="H47" s="123"/>
      <c r="I47" s="123"/>
      <c r="J47" s="123"/>
    </row>
    <row r="48" spans="1:10" x14ac:dyDescent="0.25">
      <c r="A48" s="123"/>
      <c r="B48" s="124" t="s">
        <v>100</v>
      </c>
      <c r="C48" s="123"/>
      <c r="D48" s="129">
        <v>0.2</v>
      </c>
      <c r="E48" s="123" t="s">
        <v>101</v>
      </c>
      <c r="F48" s="123"/>
      <c r="G48" s="123"/>
      <c r="H48" s="123"/>
      <c r="I48" s="123"/>
      <c r="J48" s="123"/>
    </row>
    <row r="49" spans="1:10" x14ac:dyDescent="0.25">
      <c r="A49" s="123"/>
      <c r="B49" s="124" t="s">
        <v>102</v>
      </c>
      <c r="C49" s="123"/>
      <c r="D49" s="129">
        <v>0.4</v>
      </c>
      <c r="E49" s="123" t="s">
        <v>103</v>
      </c>
      <c r="F49" s="123"/>
      <c r="G49" s="123"/>
      <c r="H49" s="123"/>
      <c r="I49" s="123"/>
      <c r="J49" s="123"/>
    </row>
    <row r="50" spans="1:10" x14ac:dyDescent="0.25">
      <c r="A50" s="123"/>
      <c r="B50" s="124" t="s">
        <v>104</v>
      </c>
      <c r="C50" s="123"/>
      <c r="D50" s="129">
        <v>0.4</v>
      </c>
      <c r="E50" s="123" t="s">
        <v>103</v>
      </c>
      <c r="F50" s="123"/>
      <c r="G50" s="123"/>
      <c r="H50" s="123"/>
      <c r="I50" s="123"/>
      <c r="J50" s="123"/>
    </row>
    <row r="51" spans="1:10" x14ac:dyDescent="0.25">
      <c r="A51" s="123" t="s">
        <v>105</v>
      </c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x14ac:dyDescent="0.25">
      <c r="A52" s="123" t="s">
        <v>106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x14ac:dyDescent="0.25">
      <c r="A53" s="123" t="s">
        <v>107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x14ac:dyDescent="0.25">
      <c r="A54" s="123" t="s">
        <v>108</v>
      </c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x14ac:dyDescent="0.25">
      <c r="A55" s="123" t="s">
        <v>109</v>
      </c>
      <c r="B55" s="123"/>
      <c r="C55" s="123"/>
      <c r="D55" s="123"/>
      <c r="E55" s="123"/>
      <c r="F55" s="123"/>
      <c r="G55" s="123"/>
      <c r="H55" s="123"/>
      <c r="I55" s="123"/>
      <c r="J55" s="1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Regelungen</vt:lpstr>
    </vt:vector>
  </TitlesOfParts>
  <Company>Bayerische Polizei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Burger, Jürgen (PVA)</dc:creator>
  <cp:lastModifiedBy>Burger, Jürgen (PVA)</cp:lastModifiedBy>
  <cp:lastPrinted>2019-04-23T10:23:19Z</cp:lastPrinted>
  <dcterms:created xsi:type="dcterms:W3CDTF">2019-04-11T04:26:12Z</dcterms:created>
  <dcterms:modified xsi:type="dcterms:W3CDTF">2019-04-23T10:28:08Z</dcterms:modified>
</cp:coreProperties>
</file>